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LCSERVER\RedirectedFolders\kgoodman\Desktop\DLC\MARKETING MATERIAL\"/>
    </mc:Choice>
  </mc:AlternateContent>
  <bookViews>
    <workbookView xWindow="0" yWindow="0" windowWidth="19200" windowHeight="74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H17" i="1"/>
  <c r="H15" i="1"/>
  <c r="H14" i="1" s="1"/>
  <c r="H18" i="1"/>
  <c r="H9" i="1"/>
  <c r="H19" i="1" s="1"/>
  <c r="C14" i="1" l="1"/>
  <c r="C18" i="1"/>
  <c r="C19" i="1"/>
  <c r="H16" i="1"/>
  <c r="H13" i="1"/>
  <c r="C17" i="1" s="1"/>
</calcChain>
</file>

<file path=xl/sharedStrings.xml><?xml version="1.0" encoding="utf-8"?>
<sst xmlns="http://schemas.openxmlformats.org/spreadsheetml/2006/main" count="38" uniqueCount="38">
  <si>
    <t>How much do you need?</t>
  </si>
  <si>
    <t>Percentage Down Payment</t>
  </si>
  <si>
    <t>Credit Score</t>
  </si>
  <si>
    <t>LET US SEE IF YOU QUALIFY:</t>
  </si>
  <si>
    <t>BASED ON SIZE: TYPE OF LOAN TO APPLY FOR</t>
  </si>
  <si>
    <t>SBA LOAN ELIGIBLE?</t>
  </si>
  <si>
    <t>COMMERCIAL LOAN ELIGIBLE?</t>
  </si>
  <si>
    <t>MAY APPLY FOR EQUITY? (REQUIRES UPFRONT COST FOR DOC PREP)*</t>
  </si>
  <si>
    <t>QUALIFY FOR A WORKING CAPITAL LOAN?</t>
  </si>
  <si>
    <t>Name of Project:</t>
  </si>
  <si>
    <t>Name:</t>
  </si>
  <si>
    <t>Legal Name of Business:</t>
  </si>
  <si>
    <t>Phone Number:</t>
  </si>
  <si>
    <t>Email Address:</t>
  </si>
  <si>
    <t>Years in Business:</t>
  </si>
  <si>
    <t>Gross Annual Sales of Current Businesss:</t>
  </si>
  <si>
    <t>* Raising Equity is an expensive process. DLCC IS NOT A FINRA COMPANY</t>
  </si>
  <si>
    <t xml:space="preserve">AND DOES NOT DO PUBLIC OFFERINGS. All of the capital DLCC would raise </t>
  </si>
  <si>
    <t>is through a private offering to accredited investors only. The first step is to</t>
  </si>
  <si>
    <t>have an offering memorandum Under Regulation D Offerings. This includes</t>
  </si>
  <si>
    <t>Preparation work, Consulting, Regular meetings with the client, timely paperwork</t>
  </si>
  <si>
    <t xml:space="preserve">to be completed by the client, and several other factors. In addition, we will use a </t>
  </si>
  <si>
    <t>third party to complete your final documents. These documents are then Registered</t>
  </si>
  <si>
    <t>in your state as a private offering and kept track of all of the paperwork and sales</t>
  </si>
  <si>
    <t xml:space="preserve">reported as equity is raised. THIS DOES NOT GUARANTEE SUCCESS NOR THAT </t>
  </si>
  <si>
    <t>PRIVATE INVESTORS WILL PARTICIPATE.</t>
  </si>
  <si>
    <t>Cost: $10,000.00 for Document Preparation</t>
  </si>
  <si>
    <t>Additional Cost (Optional): $4,500.00 per Portal to raise capital</t>
  </si>
  <si>
    <t>Portals are broken into 3 categories:</t>
  </si>
  <si>
    <t>1. Real Estate</t>
  </si>
  <si>
    <t>2. Technology</t>
  </si>
  <si>
    <t>3. Energy</t>
  </si>
  <si>
    <t>John Doe</t>
  </si>
  <si>
    <t>123 Forsythe Blvd., Columbus, Oh</t>
  </si>
  <si>
    <t>ENTER INFORMATION IN HIGHLIGHTED AREAS:</t>
  </si>
  <si>
    <t>John Doe Real Estate, LLC</t>
  </si>
  <si>
    <t>john@johnd.com</t>
  </si>
  <si>
    <t>Down Payment? (INCLUDE ALL SOURCES: EQUITY, CASH, LAND,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</si>
</sst>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0"/>
    <numFmt numFmtId="165" formatCode="[&lt;=9999999]###\-####;\(###\)\ ###\-####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 applyProtection="1">
      <alignment horizontal="righ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right"/>
      <protection locked="0"/>
    </xf>
    <xf numFmtId="165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2" applyNumberForma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44" fontId="2" fillId="2" borderId="1" xfId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righ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@johndo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showGridLines="0" tabSelected="1" workbookViewId="0">
      <selection activeCell="C4" sqref="C4"/>
    </sheetView>
  </sheetViews>
  <sheetFormatPr defaultRowHeight="14.4" x14ac:dyDescent="0.3"/>
  <cols>
    <col min="2" max="2" width="60.109375" customWidth="1"/>
    <col min="3" max="3" width="42.21875" customWidth="1"/>
    <col min="8" max="8" width="20.5546875" style="2" hidden="1" customWidth="1"/>
  </cols>
  <sheetData>
    <row r="1" spans="2:8" x14ac:dyDescent="0.3">
      <c r="C1" s="7" t="s">
        <v>34</v>
      </c>
    </row>
    <row r="3" spans="2:8" x14ac:dyDescent="0.3">
      <c r="B3" s="1" t="s">
        <v>10</v>
      </c>
      <c r="C3" s="8" t="s">
        <v>32</v>
      </c>
    </row>
    <row r="4" spans="2:8" x14ac:dyDescent="0.3">
      <c r="B4" s="1" t="s">
        <v>11</v>
      </c>
      <c r="C4" s="8" t="s">
        <v>35</v>
      </c>
    </row>
    <row r="5" spans="2:8" x14ac:dyDescent="0.3">
      <c r="B5" s="1" t="s">
        <v>12</v>
      </c>
      <c r="C5" s="9">
        <v>1234567890</v>
      </c>
    </row>
    <row r="6" spans="2:8" x14ac:dyDescent="0.3">
      <c r="B6" s="1" t="s">
        <v>13</v>
      </c>
      <c r="C6" s="10" t="s">
        <v>36</v>
      </c>
    </row>
    <row r="7" spans="2:8" x14ac:dyDescent="0.3">
      <c r="B7" s="1" t="s">
        <v>9</v>
      </c>
      <c r="C7" s="8" t="s">
        <v>33</v>
      </c>
    </row>
    <row r="8" spans="2:8" x14ac:dyDescent="0.3">
      <c r="B8" s="1" t="s">
        <v>14</v>
      </c>
      <c r="C8" s="11">
        <v>15</v>
      </c>
    </row>
    <row r="9" spans="2:8" x14ac:dyDescent="0.3">
      <c r="B9" s="1" t="s">
        <v>15</v>
      </c>
      <c r="C9" s="12">
        <v>1000000</v>
      </c>
      <c r="H9" s="3">
        <f>C13/C12</f>
        <v>0.25</v>
      </c>
    </row>
    <row r="10" spans="2:8" x14ac:dyDescent="0.3">
      <c r="C10" s="4"/>
    </row>
    <row r="11" spans="2:8" x14ac:dyDescent="0.3">
      <c r="B11" s="1" t="s">
        <v>3</v>
      </c>
      <c r="C11" s="4"/>
    </row>
    <row r="12" spans="2:8" x14ac:dyDescent="0.3">
      <c r="B12" s="1" t="s">
        <v>0</v>
      </c>
      <c r="C12" s="13">
        <v>8000000</v>
      </c>
    </row>
    <row r="13" spans="2:8" x14ac:dyDescent="0.3">
      <c r="B13" s="1" t="s">
        <v>37</v>
      </c>
      <c r="C13" s="13">
        <v>2000000</v>
      </c>
      <c r="H13" s="2" t="str">
        <f>IF(C12&lt;350000,"Only Qualify for Working Capital Loan",H14)</f>
        <v>SBA, Commercial, and Working Capital</v>
      </c>
    </row>
    <row r="14" spans="2:8" x14ac:dyDescent="0.3">
      <c r="B14" s="1" t="s">
        <v>1</v>
      </c>
      <c r="C14" s="6">
        <f>H9</f>
        <v>0.25</v>
      </c>
      <c r="H14" s="2" t="str">
        <f>IF(AND(C12&gt;349999,C12&lt;1000000),"SBA or Working Capital",H15)</f>
        <v>SBA, Commercial, and Working Capital</v>
      </c>
    </row>
    <row r="15" spans="2:8" x14ac:dyDescent="0.3">
      <c r="B15" s="1" t="s">
        <v>2</v>
      </c>
      <c r="C15" s="8">
        <v>710</v>
      </c>
      <c r="H15" s="2" t="str">
        <f>IF(C12&gt;999999,"SBA, Commercial, and Working Capital")</f>
        <v>SBA, Commercial, and Working Capital</v>
      </c>
    </row>
    <row r="16" spans="2:8" x14ac:dyDescent="0.3">
      <c r="C16" s="5"/>
      <c r="H16" s="2" t="str">
        <f>IF(H9&gt;0.24999,"YES YOU QUALIFY",H17)</f>
        <v>YES YOU QUALIFY</v>
      </c>
    </row>
    <row r="17" spans="2:8" x14ac:dyDescent="0.3">
      <c r="B17" s="1" t="s">
        <v>4</v>
      </c>
      <c r="C17" s="5" t="str">
        <f>H13</f>
        <v>SBA, Commercial, and Working Capital</v>
      </c>
      <c r="H17" s="2" t="str">
        <f>IF(C13&gt;11999,"NO BUT PLEASE CALL (330) 502-6745 TO DISCUSS OPTIONS","WORKING CAPITAL BELOW 75,000 ONLY")</f>
        <v>NO BUT PLEASE CALL (330) 502-6745 TO DISCUSS OPTIONS</v>
      </c>
    </row>
    <row r="18" spans="2:8" x14ac:dyDescent="0.3">
      <c r="B18" s="1" t="s">
        <v>5</v>
      </c>
      <c r="C18" s="5" t="str">
        <f>IF(AND(C12&gt;349999,H9&gt;0.09999),"YES","NO")</f>
        <v>YES</v>
      </c>
      <c r="H18" s="2" t="str">
        <f>IF(C15&gt;659,"Possible to Receive Most Loans","Qualify Only for Working Capital Loan")</f>
        <v>Possible to Receive Most Loans</v>
      </c>
    </row>
    <row r="19" spans="2:8" x14ac:dyDescent="0.3">
      <c r="B19" s="1" t="s">
        <v>6</v>
      </c>
      <c r="C19" s="5" t="str">
        <f>IF(AND(C12&gt;999999,H9&gt;0.24999),"YES","NO")</f>
        <v>YES</v>
      </c>
      <c r="H19" s="2" t="str">
        <f>IF(H9&gt;0.0999,"YES",no)</f>
        <v>YES</v>
      </c>
    </row>
    <row r="20" spans="2:8" x14ac:dyDescent="0.3">
      <c r="B20" s="1" t="s">
        <v>7</v>
      </c>
      <c r="C20" s="5" t="str">
        <f>IF(AND(C13&gt;12000,C15&gt;699),"YES","NO")</f>
        <v>YES</v>
      </c>
    </row>
    <row r="21" spans="2:8" x14ac:dyDescent="0.3">
      <c r="B21" s="1" t="s">
        <v>8</v>
      </c>
      <c r="C21" s="5" t="str">
        <f>IF(AND(C8&gt;1,C15&gt;639,C9&gt;70000),"YES","ONLY QUALIFY FOR UNDER $75,000")</f>
        <v>YES</v>
      </c>
    </row>
    <row r="22" spans="2:8" x14ac:dyDescent="0.3">
      <c r="C22" s="1"/>
    </row>
    <row r="23" spans="2:8" x14ac:dyDescent="0.3">
      <c r="B23" s="1" t="s">
        <v>16</v>
      </c>
      <c r="C23" s="1"/>
    </row>
    <row r="24" spans="2:8" x14ac:dyDescent="0.3">
      <c r="B24" s="1" t="s">
        <v>17</v>
      </c>
      <c r="C24" s="1"/>
    </row>
    <row r="25" spans="2:8" x14ac:dyDescent="0.3">
      <c r="B25" s="1" t="s">
        <v>18</v>
      </c>
      <c r="C25" s="1"/>
    </row>
    <row r="26" spans="2:8" x14ac:dyDescent="0.3">
      <c r="B26" s="1" t="s">
        <v>19</v>
      </c>
      <c r="C26" s="1"/>
    </row>
    <row r="27" spans="2:8" x14ac:dyDescent="0.3">
      <c r="B27" s="1" t="s">
        <v>20</v>
      </c>
      <c r="C27" s="1"/>
    </row>
    <row r="28" spans="2:8" x14ac:dyDescent="0.3">
      <c r="B28" s="1" t="s">
        <v>21</v>
      </c>
      <c r="C28" s="1"/>
    </row>
    <row r="29" spans="2:8" x14ac:dyDescent="0.3">
      <c r="B29" s="1" t="s">
        <v>22</v>
      </c>
      <c r="C29" s="1"/>
    </row>
    <row r="30" spans="2:8" x14ac:dyDescent="0.3">
      <c r="B30" s="1" t="s">
        <v>23</v>
      </c>
      <c r="C30" s="1"/>
    </row>
    <row r="31" spans="2:8" x14ac:dyDescent="0.3">
      <c r="B31" s="1" t="s">
        <v>24</v>
      </c>
      <c r="C31" s="1"/>
    </row>
    <row r="32" spans="2:8" x14ac:dyDescent="0.3">
      <c r="B32" s="1" t="s">
        <v>25</v>
      </c>
      <c r="C32" s="1"/>
    </row>
    <row r="33" spans="2:3" x14ac:dyDescent="0.3">
      <c r="B33" s="1" t="s">
        <v>26</v>
      </c>
      <c r="C33" s="1"/>
    </row>
    <row r="34" spans="2:3" x14ac:dyDescent="0.3">
      <c r="B34" s="1" t="s">
        <v>27</v>
      </c>
      <c r="C34" s="1"/>
    </row>
    <row r="35" spans="2:3" x14ac:dyDescent="0.3">
      <c r="B35" s="1" t="s">
        <v>28</v>
      </c>
      <c r="C35" s="1"/>
    </row>
    <row r="36" spans="2:3" x14ac:dyDescent="0.3">
      <c r="B36" s="1" t="s">
        <v>29</v>
      </c>
      <c r="C36" s="1"/>
    </row>
    <row r="37" spans="2:3" x14ac:dyDescent="0.3">
      <c r="B37" s="1" t="s">
        <v>30</v>
      </c>
      <c r="C37" s="1"/>
    </row>
    <row r="38" spans="2:3" x14ac:dyDescent="0.3">
      <c r="B38" s="1" t="s">
        <v>31</v>
      </c>
      <c r="C38" s="1"/>
    </row>
    <row r="39" spans="2:3" x14ac:dyDescent="0.3">
      <c r="C39" s="1"/>
    </row>
  </sheetData>
  <sheetProtection algorithmName="SHA-512" hashValue="ESJwOoNYuK7aUBLMFsN+56+NRq1dmHZViDAeow9naQg5yM/oq1dObjkaDuy0vnfp1IRRn8lHmrFbiKGR0y+0vA==" saltValue="sYB5vzJhIVJBgkwqpRB2SQ==" spinCount="100000" sheet="1" objects="1" scenarios="1" selectLockedCells="1"/>
  <hyperlinks>
    <hyperlink ref="C6" r:id="rId1" display="john@johndoes.com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dcterms:created xsi:type="dcterms:W3CDTF">2016-12-18T16:47:46Z</dcterms:created>
  <dcterms:modified xsi:type="dcterms:W3CDTF">2016-12-18T20:14:34Z</dcterms:modified>
</cp:coreProperties>
</file>